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2018-1" sheetId="2" r:id="rId1"/>
    <sheet name="диаграмма" sheetId="3" r:id="rId2"/>
  </sheets>
  <definedNames>
    <definedName name="_xlnm.Print_Area" localSheetId="0">'2018-1'!$A$1:$I$61</definedName>
  </definedNames>
  <calcPr calcId="145621" refMode="R1C1"/>
</workbook>
</file>

<file path=xl/calcChain.xml><?xml version="1.0" encoding="utf-8"?>
<calcChain xmlns="http://schemas.openxmlformats.org/spreadsheetml/2006/main">
  <c r="E35" i="2" l="1"/>
  <c r="D50" i="2"/>
  <c r="E50" i="2"/>
  <c r="E25" i="3" l="1"/>
  <c r="D25" i="3"/>
  <c r="C25" i="3"/>
  <c r="F23" i="3"/>
  <c r="E23" i="3"/>
  <c r="D23" i="3"/>
  <c r="C23" i="3"/>
  <c r="B23" i="3"/>
  <c r="C18" i="3"/>
  <c r="B18" i="3" s="1"/>
  <c r="C16" i="3"/>
  <c r="B16" i="3" s="1"/>
  <c r="F14" i="3"/>
  <c r="E14" i="3"/>
  <c r="D14" i="3"/>
  <c r="D51" i="3" s="1"/>
  <c r="D22" i="3" s="1"/>
  <c r="B14" i="3" l="1"/>
  <c r="B51" i="3" s="1"/>
  <c r="B22" i="3" s="1"/>
  <c r="C14" i="3"/>
  <c r="C51" i="3" s="1"/>
  <c r="C22" i="3" s="1"/>
  <c r="F51" i="3"/>
  <c r="F22" i="3" s="1"/>
  <c r="E51" i="3"/>
  <c r="E22" i="3" s="1"/>
  <c r="D23" i="2"/>
  <c r="E18" i="2" l="1"/>
  <c r="D18" i="2" s="1"/>
  <c r="G25" i="2" l="1"/>
  <c r="G23" i="2" s="1"/>
  <c r="F25" i="2"/>
  <c r="F23" i="2" s="1"/>
  <c r="E25" i="2"/>
  <c r="H23" i="2"/>
  <c r="E23" i="2"/>
  <c r="F14" i="2"/>
  <c r="H14" i="2"/>
  <c r="G14" i="2"/>
  <c r="E14" i="2"/>
  <c r="D14" i="2"/>
  <c r="H51" i="2" l="1"/>
  <c r="H22" i="2" s="1"/>
  <c r="G51" i="2"/>
  <c r="G22" i="2" s="1"/>
  <c r="D51" i="2"/>
  <c r="D22" i="2" s="1"/>
  <c r="F51" i="2"/>
  <c r="F22" i="2" s="1"/>
  <c r="E51" i="2"/>
  <c r="E22" i="2" s="1"/>
</calcChain>
</file>

<file path=xl/sharedStrings.xml><?xml version="1.0" encoding="utf-8"?>
<sst xmlns="http://schemas.openxmlformats.org/spreadsheetml/2006/main" count="133" uniqueCount="68">
  <si>
    <t>БАЛАНС ТРУДОВЫХ РЕСУРСОВ</t>
  </si>
  <si>
    <t>(наименование муниципального образования</t>
  </si>
  <si>
    <t>Иркутской области)</t>
  </si>
  <si>
    <t>Наименование показателя</t>
  </si>
  <si>
    <t>Номер строки</t>
  </si>
  <si>
    <t>Алгоритм расчета</t>
  </si>
  <si>
    <t>Всего (чел.)</t>
  </si>
  <si>
    <t>в том числе</t>
  </si>
  <si>
    <t>городская местность</t>
  </si>
  <si>
    <t>сельская местность</t>
  </si>
  <si>
    <t>всего</t>
  </si>
  <si>
    <t>в т.ч.</t>
  </si>
  <si>
    <t>г.</t>
  </si>
  <si>
    <t>пгт.</t>
  </si>
  <si>
    <t>I. Формирование трудовых ресурсов</t>
  </si>
  <si>
    <t>1. Численность трудовых ресурсов</t>
  </si>
  <si>
    <t>сумма строк с 02 по 04</t>
  </si>
  <si>
    <t>в том числе:</t>
  </si>
  <si>
    <t>1.1. Трудоспособное население в трудоспособном возрасте</t>
  </si>
  <si>
    <t>1.2. Иностранные трудовые мигранты</t>
  </si>
  <si>
    <t>1.3. Лица старше трудоспособного возраста и подростки, занятые в экономике</t>
  </si>
  <si>
    <t>сумма строк с 05 по 06</t>
  </si>
  <si>
    <t>1.3.1. лица старше трудоспособного возраста</t>
  </si>
  <si>
    <t>1.3.2. подростки</t>
  </si>
  <si>
    <t>II. Распределение трудовых ресурсов</t>
  </si>
  <si>
    <t>2.1. Среднегодовая численность занятых в экономике</t>
  </si>
  <si>
    <t>сумма строк 08, с 12 по 31</t>
  </si>
  <si>
    <t>в том числе по видам экономической деятельности:</t>
  </si>
  <si>
    <t>2.1.1. сельское, лесное хозяйство, охота, рыболовство и рыбоводство</t>
  </si>
  <si>
    <t>сумма строк с 09 по 11</t>
  </si>
  <si>
    <t>2.1.1.1. растениеводство и животноводство, охота и предоставление соответствующих услуг в этих областях</t>
  </si>
  <si>
    <t>2.1.1.2. лесоводство и лесозаготовки</t>
  </si>
  <si>
    <t>2.1.1.3. рыболовство, рыбоводство</t>
  </si>
  <si>
    <t>2.1.2. добыча полезных ископаемых</t>
  </si>
  <si>
    <t>2.1.3. обрабатывающие производства</t>
  </si>
  <si>
    <t>2.1.4. обеспечение электрической энергией, газом и паром; кондиционирование воздуха</t>
  </si>
  <si>
    <t>2.1.5. водоснабжение; водоотведение, организация сбора и утилизации отходов, деятельность по ликвидации загрязнений</t>
  </si>
  <si>
    <t>2.1.6. строительство</t>
  </si>
  <si>
    <t>2.1.7. торговля оптовая и розничная; ремонт автотранспортных средств и мотоциклов</t>
  </si>
  <si>
    <t>2.1.8. транспортировка и хранение</t>
  </si>
  <si>
    <t>2.1.9. деятельность гостиниц и предприятий общественного питания</t>
  </si>
  <si>
    <t>2.1.10. деятельность в области информации и связи</t>
  </si>
  <si>
    <t>2.1.11. деятельность финансовая и страховая</t>
  </si>
  <si>
    <t>2.1.12. деятельность по операциям с недвижимым имуществом</t>
  </si>
  <si>
    <t>2.1.13. деятельность профессиональная, научная и техническая</t>
  </si>
  <si>
    <t>2.1.14. деятельность административная и сопутствующие дополнительные услуги</t>
  </si>
  <si>
    <t>2.1.15. государственное управление и обеспечение военной безопасности; социальное обеспечение</t>
  </si>
  <si>
    <t>2.1.16. образование</t>
  </si>
  <si>
    <t>2.1.17. деятельность в области здравоохранения и социальных услуг</t>
  </si>
  <si>
    <t>2.1.18. деятельность в области культуры, спорта, организации досуга и развлечений</t>
  </si>
  <si>
    <t>2.1.19. предоставление прочих видов услуг</t>
  </si>
  <si>
    <t>2.1.20.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</si>
  <si>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2.1.21. деятельность экстерриториальных организаций и органов</t>
  </si>
  <si>
    <t>2.2. Учащиеся в трудоспособном возрасте, обучающиеся с отрывом от работы</t>
  </si>
  <si>
    <t>2.3. Трудоспособное население в трудоспособном возрасте, не занятое в экономике</t>
  </si>
  <si>
    <t>разница строк стр. 01, стр. 07, стр. 32</t>
  </si>
  <si>
    <t>Катруш Е.В.</t>
  </si>
  <si>
    <t>(подпись)</t>
  </si>
  <si>
    <t>Шульц А.Г.</t>
  </si>
  <si>
    <t>М.П.</t>
  </si>
  <si>
    <t>Катруш Е.В.  Тел. 8-395-44-51-7-20</t>
  </si>
  <si>
    <t>Е.В. Катруш</t>
  </si>
  <si>
    <t>за 2019___ г.</t>
  </si>
  <si>
    <t>Мэр Слюдянского муниципального района</t>
  </si>
  <si>
    <t>А.Г. Шульц</t>
  </si>
  <si>
    <t>Начальник отдела трудовых отношений и управления охраной труда управления труда, заработной платы и муниципальной службы администрации Слюдянского муниципального района</t>
  </si>
  <si>
    <t xml:space="preserve"> Слюдянский муниципальный район</t>
  </si>
  <si>
    <t>за 2020___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</si>
</sst>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49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/>
    <xf numFmtId="49" fontId="1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8" fillId="0" borderId="0" xfId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10" xfId="0" applyFill="1" applyBorder="1"/>
    <xf numFmtId="0" fontId="5" fillId="0" borderId="0" xfId="0" applyFont="1" applyFill="1" applyBorder="1" applyAlignment="1">
      <alignment vertical="center" wrapText="1"/>
    </xf>
    <xf numFmtId="0" fontId="0" fillId="0" borderId="11" xfId="0" applyFill="1" applyBorder="1"/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численности занятых в экономике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8"/>
              <c:numFmt formatCode="@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1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диаграмма!$B$27:$B$49</c:f>
              <c:numCache>
                <c:formatCode>General</c:formatCode>
                <c:ptCount val="23"/>
                <c:pt idx="0">
                  <c:v>18</c:v>
                </c:pt>
                <c:pt idx="3">
                  <c:v>364</c:v>
                </c:pt>
                <c:pt idx="4">
                  <c:v>767</c:v>
                </c:pt>
                <c:pt idx="5">
                  <c:v>624</c:v>
                </c:pt>
                <c:pt idx="6">
                  <c:v>95</c:v>
                </c:pt>
                <c:pt idx="7">
                  <c:v>534</c:v>
                </c:pt>
                <c:pt idx="8">
                  <c:v>3345</c:v>
                </c:pt>
                <c:pt idx="9">
                  <c:v>2562</c:v>
                </c:pt>
                <c:pt idx="10">
                  <c:v>90</c:v>
                </c:pt>
                <c:pt idx="11">
                  <c:v>17</c:v>
                </c:pt>
                <c:pt idx="12">
                  <c:v>46</c:v>
                </c:pt>
                <c:pt idx="13">
                  <c:v>377</c:v>
                </c:pt>
                <c:pt idx="14">
                  <c:v>98</c:v>
                </c:pt>
                <c:pt idx="15">
                  <c:v>52</c:v>
                </c:pt>
                <c:pt idx="16">
                  <c:v>949</c:v>
                </c:pt>
                <c:pt idx="17">
                  <c:v>1832</c:v>
                </c:pt>
                <c:pt idx="18">
                  <c:v>828</c:v>
                </c:pt>
                <c:pt idx="19">
                  <c:v>344</c:v>
                </c:pt>
                <c:pt idx="20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47</xdr:row>
      <xdr:rowOff>242887</xdr:rowOff>
    </xdr:from>
    <xdr:to>
      <xdr:col>10</xdr:col>
      <xdr:colOff>638175</xdr:colOff>
      <xdr:row>47</xdr:row>
      <xdr:rowOff>2986087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0.2125</cdr:x>
      <cdr:y>0.66667</cdr:y>
    </cdr:from>
    <cdr:to>
      <cdr:x>0.4125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1550" y="18621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6"/>
  <sheetViews>
    <sheetView tabSelected="1" workbookViewId="0">
      <selection sqref="A1:I1"/>
    </sheetView>
  </sheetViews>
  <sheetFormatPr defaultColWidth="18" defaultRowHeight="15" x14ac:dyDescent="0.25"/>
  <cols>
    <col min="1" max="1" width="22.140625" style="15" customWidth="1"/>
    <col min="2" max="2" width="7.7109375" style="15" customWidth="1"/>
    <col min="3" max="3" width="12.7109375" style="15" customWidth="1"/>
    <col min="4" max="4" width="11.42578125" style="15" customWidth="1"/>
    <col min="5" max="5" width="9.140625" style="15" customWidth="1"/>
    <col min="6" max="6" width="11.28515625" style="15" customWidth="1"/>
    <col min="7" max="7" width="11.85546875" style="15" customWidth="1"/>
    <col min="8" max="8" width="13.7109375" style="15" customWidth="1"/>
    <col min="9" max="16384" width="18" style="15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52" t="s">
        <v>66</v>
      </c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9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16"/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54" t="s">
        <v>67</v>
      </c>
      <c r="B6" s="54"/>
      <c r="C6" s="54"/>
      <c r="D6" s="54"/>
      <c r="E6" s="54"/>
      <c r="F6" s="54"/>
      <c r="G6" s="54"/>
      <c r="H6" s="54"/>
      <c r="I6" s="54"/>
    </row>
    <row r="7" spans="1:9" ht="15.75" thickBot="1" x14ac:dyDescent="0.3">
      <c r="A7" s="17"/>
    </row>
    <row r="8" spans="1:9" ht="15.75" thickBot="1" x14ac:dyDescent="0.3">
      <c r="A8" s="47" t="s">
        <v>3</v>
      </c>
      <c r="B8" s="47" t="s">
        <v>4</v>
      </c>
      <c r="C8" s="47" t="s">
        <v>5</v>
      </c>
      <c r="D8" s="47" t="s">
        <v>6</v>
      </c>
      <c r="E8" s="44" t="s">
        <v>7</v>
      </c>
      <c r="F8" s="45"/>
      <c r="G8" s="45"/>
      <c r="H8" s="46"/>
    </row>
    <row r="9" spans="1:9" ht="15.75" thickBot="1" x14ac:dyDescent="0.3">
      <c r="A9" s="48"/>
      <c r="B9" s="48"/>
      <c r="C9" s="48"/>
      <c r="D9" s="48"/>
      <c r="E9" s="44" t="s">
        <v>8</v>
      </c>
      <c r="F9" s="45"/>
      <c r="G9" s="46"/>
      <c r="H9" s="47" t="s">
        <v>9</v>
      </c>
    </row>
    <row r="10" spans="1:9" ht="15.75" thickBot="1" x14ac:dyDescent="0.3">
      <c r="A10" s="48"/>
      <c r="B10" s="48"/>
      <c r="C10" s="48"/>
      <c r="D10" s="48"/>
      <c r="E10" s="47" t="s">
        <v>10</v>
      </c>
      <c r="F10" s="44" t="s">
        <v>11</v>
      </c>
      <c r="G10" s="46"/>
      <c r="H10" s="48"/>
    </row>
    <row r="11" spans="1:9" ht="15.75" thickBot="1" x14ac:dyDescent="0.3">
      <c r="A11" s="49"/>
      <c r="B11" s="49"/>
      <c r="C11" s="49"/>
      <c r="D11" s="49"/>
      <c r="E11" s="49"/>
      <c r="F11" s="18" t="s">
        <v>12</v>
      </c>
      <c r="G11" s="18" t="s">
        <v>13</v>
      </c>
      <c r="H11" s="49"/>
    </row>
    <row r="12" spans="1:9" ht="15.75" thickBot="1" x14ac:dyDescent="0.3">
      <c r="A12" s="3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</row>
    <row r="13" spans="1:9" ht="30.75" thickBot="1" x14ac:dyDescent="0.3">
      <c r="A13" s="19" t="s">
        <v>14</v>
      </c>
      <c r="B13" s="20"/>
      <c r="C13" s="20"/>
      <c r="D13" s="20"/>
      <c r="E13" s="20"/>
      <c r="F13" s="20"/>
      <c r="G13" s="20"/>
      <c r="H13" s="20"/>
    </row>
    <row r="14" spans="1:9" ht="30.75" thickBot="1" x14ac:dyDescent="0.3">
      <c r="A14" s="19" t="s">
        <v>15</v>
      </c>
      <c r="B14" s="18">
        <v>1</v>
      </c>
      <c r="C14" s="18" t="s">
        <v>16</v>
      </c>
      <c r="D14" s="20">
        <f>D16+D17+D18</f>
        <v>20752</v>
      </c>
      <c r="E14" s="20">
        <f t="shared" ref="E14:H14" si="0">E16+E17+E18</f>
        <v>19952</v>
      </c>
      <c r="F14" s="20">
        <f t="shared" si="0"/>
        <v>17892</v>
      </c>
      <c r="G14" s="20">
        <f t="shared" si="0"/>
        <v>2060</v>
      </c>
      <c r="H14" s="20">
        <f t="shared" si="0"/>
        <v>800</v>
      </c>
    </row>
    <row r="15" spans="1:9" ht="15.75" thickBot="1" x14ac:dyDescent="0.3">
      <c r="A15" s="19" t="s">
        <v>17</v>
      </c>
      <c r="B15" s="20"/>
      <c r="C15" s="20"/>
      <c r="D15" s="20"/>
      <c r="E15" s="20"/>
      <c r="F15" s="20"/>
      <c r="G15" s="20"/>
      <c r="H15" s="20"/>
    </row>
    <row r="16" spans="1:9" ht="60.75" thickBot="1" x14ac:dyDescent="0.3">
      <c r="A16" s="25" t="s">
        <v>18</v>
      </c>
      <c r="B16" s="18">
        <v>2</v>
      </c>
      <c r="C16" s="20"/>
      <c r="D16" s="20">
        <v>18603</v>
      </c>
      <c r="E16" s="20">
        <v>17923</v>
      </c>
      <c r="F16" s="20">
        <v>16363</v>
      </c>
      <c r="G16" s="20">
        <v>1560</v>
      </c>
      <c r="H16" s="20">
        <v>680</v>
      </c>
    </row>
    <row r="17" spans="1:8" ht="30.75" thickBot="1" x14ac:dyDescent="0.3">
      <c r="A17" s="19" t="s">
        <v>19</v>
      </c>
      <c r="B17" s="18">
        <v>3</v>
      </c>
      <c r="C17" s="20"/>
      <c r="D17" s="20">
        <v>49</v>
      </c>
      <c r="E17" s="20">
        <v>49</v>
      </c>
      <c r="F17" s="20">
        <v>49</v>
      </c>
      <c r="G17" s="20">
        <v>0</v>
      </c>
      <c r="H17" s="20">
        <v>0</v>
      </c>
    </row>
    <row r="18" spans="1:8" ht="60.75" thickBot="1" x14ac:dyDescent="0.3">
      <c r="A18" s="19" t="s">
        <v>20</v>
      </c>
      <c r="B18" s="18">
        <v>4</v>
      </c>
      <c r="C18" s="18" t="s">
        <v>21</v>
      </c>
      <c r="D18" s="20">
        <f>E18+H18</f>
        <v>2100</v>
      </c>
      <c r="E18" s="20">
        <f>F18+G18</f>
        <v>1980</v>
      </c>
      <c r="F18" s="20">
        <v>1480</v>
      </c>
      <c r="G18" s="20">
        <v>500</v>
      </c>
      <c r="H18" s="20">
        <v>120</v>
      </c>
    </row>
    <row r="19" spans="1:8" ht="15.75" thickBot="1" x14ac:dyDescent="0.3">
      <c r="A19" s="19" t="s">
        <v>17</v>
      </c>
      <c r="B19" s="20"/>
      <c r="C19" s="20"/>
      <c r="D19" s="20"/>
      <c r="E19" s="20"/>
      <c r="F19" s="20"/>
      <c r="G19" s="20"/>
      <c r="H19" s="20"/>
    </row>
    <row r="20" spans="1:8" ht="45.75" thickBot="1" x14ac:dyDescent="0.3">
      <c r="A20" s="19" t="s">
        <v>22</v>
      </c>
      <c r="B20" s="18">
        <v>5</v>
      </c>
      <c r="C20" s="20"/>
      <c r="D20" s="20">
        <v>2100</v>
      </c>
      <c r="E20" s="20">
        <v>1980</v>
      </c>
      <c r="F20" s="20">
        <v>1480</v>
      </c>
      <c r="G20" s="20">
        <v>500</v>
      </c>
      <c r="H20" s="20">
        <v>120</v>
      </c>
    </row>
    <row r="21" spans="1:8" ht="15.75" thickBot="1" x14ac:dyDescent="0.3">
      <c r="A21" s="19" t="s">
        <v>23</v>
      </c>
      <c r="B21" s="18">
        <v>6</v>
      </c>
      <c r="C21" s="20"/>
      <c r="D21" s="20"/>
      <c r="E21" s="20"/>
      <c r="F21" s="20"/>
      <c r="G21" s="20"/>
      <c r="H21" s="20"/>
    </row>
    <row r="22" spans="1:8" ht="30.75" thickBot="1" x14ac:dyDescent="0.3">
      <c r="A22" s="19" t="s">
        <v>24</v>
      </c>
      <c r="B22" s="26"/>
      <c r="C22" s="26"/>
      <c r="D22" s="26">
        <f>D23+D50+D51</f>
        <v>20752</v>
      </c>
      <c r="E22" s="26">
        <f t="shared" ref="E22:H22" si="1">E23+E50+E51</f>
        <v>19952</v>
      </c>
      <c r="F22" s="26">
        <f t="shared" si="1"/>
        <v>17892</v>
      </c>
      <c r="G22" s="26">
        <f t="shared" si="1"/>
        <v>2060</v>
      </c>
      <c r="H22" s="26">
        <f t="shared" si="1"/>
        <v>800</v>
      </c>
    </row>
    <row r="23" spans="1:8" ht="45.75" thickBot="1" x14ac:dyDescent="0.3">
      <c r="A23" s="55" t="s">
        <v>25</v>
      </c>
      <c r="B23" s="40">
        <v>7</v>
      </c>
      <c r="C23" s="40" t="s">
        <v>26</v>
      </c>
      <c r="D23" s="32">
        <f>D25+D30+D31+D32+D33+D34+D35+D36+D37+D38+D39+D40+D41+D42+D43+D44+D45+D46+D47+D48+D49</f>
        <v>13241</v>
      </c>
      <c r="E23" s="32">
        <f t="shared" ref="E23:H23" si="2">E25+E30+E31+E32+E33+E34+E35+E36+E37+E38+E39+E40+E41+E42+E43+E44+E45+E46+E47+E48+E49</f>
        <v>13018</v>
      </c>
      <c r="F23" s="32">
        <f t="shared" si="2"/>
        <v>12675</v>
      </c>
      <c r="G23" s="32">
        <f t="shared" si="2"/>
        <v>343</v>
      </c>
      <c r="H23" s="32">
        <f t="shared" si="2"/>
        <v>223</v>
      </c>
    </row>
    <row r="24" spans="1:8" ht="45.75" thickBot="1" x14ac:dyDescent="0.3">
      <c r="A24" s="19" t="s">
        <v>27</v>
      </c>
      <c r="B24" s="20"/>
      <c r="C24" s="20"/>
      <c r="D24" s="20"/>
      <c r="E24" s="20"/>
      <c r="F24" s="20"/>
      <c r="G24" s="20"/>
      <c r="H24" s="20"/>
    </row>
    <row r="25" spans="1:8" ht="60.75" thickBot="1" x14ac:dyDescent="0.3">
      <c r="A25" s="19" t="s">
        <v>28</v>
      </c>
      <c r="B25" s="18">
        <v>8</v>
      </c>
      <c r="C25" s="18" t="s">
        <v>29</v>
      </c>
      <c r="D25" s="20">
        <v>18</v>
      </c>
      <c r="E25" s="20">
        <f t="shared" ref="E25:G25" si="3">E27+E28+E29</f>
        <v>13</v>
      </c>
      <c r="F25" s="20">
        <f t="shared" si="3"/>
        <v>13</v>
      </c>
      <c r="G25" s="20">
        <f t="shared" si="3"/>
        <v>0</v>
      </c>
      <c r="H25" s="20">
        <v>5</v>
      </c>
    </row>
    <row r="26" spans="1:8" ht="15.75" thickBot="1" x14ac:dyDescent="0.3">
      <c r="A26" s="19" t="s">
        <v>17</v>
      </c>
      <c r="B26" s="20"/>
      <c r="C26" s="20"/>
      <c r="D26" s="20"/>
      <c r="E26" s="20"/>
      <c r="F26" s="20"/>
      <c r="G26" s="20"/>
      <c r="H26" s="20"/>
    </row>
    <row r="27" spans="1:8" ht="105.75" thickBot="1" x14ac:dyDescent="0.3">
      <c r="A27" s="19" t="s">
        <v>30</v>
      </c>
      <c r="B27" s="18">
        <v>9</v>
      </c>
      <c r="C27" s="20"/>
      <c r="D27" s="20">
        <v>18</v>
      </c>
      <c r="E27" s="20">
        <v>13</v>
      </c>
      <c r="F27" s="20">
        <v>13</v>
      </c>
      <c r="G27" s="20"/>
      <c r="H27" s="20">
        <v>5</v>
      </c>
    </row>
    <row r="28" spans="1:8" ht="30.75" thickBot="1" x14ac:dyDescent="0.3">
      <c r="A28" s="19" t="s">
        <v>31</v>
      </c>
      <c r="B28" s="18">
        <v>10</v>
      </c>
      <c r="C28" s="20"/>
      <c r="D28" s="20"/>
      <c r="E28" s="20"/>
      <c r="F28" s="20"/>
      <c r="G28" s="20"/>
      <c r="H28" s="20"/>
    </row>
    <row r="29" spans="1:8" ht="30.75" thickBot="1" x14ac:dyDescent="0.3">
      <c r="A29" s="19" t="s">
        <v>32</v>
      </c>
      <c r="B29" s="18">
        <v>11</v>
      </c>
      <c r="C29" s="20"/>
      <c r="D29" s="20"/>
      <c r="E29" s="20"/>
      <c r="F29" s="20"/>
      <c r="G29" s="20"/>
      <c r="H29" s="26"/>
    </row>
    <row r="30" spans="1:8" ht="30.75" thickBot="1" x14ac:dyDescent="0.3">
      <c r="A30" s="19" t="s">
        <v>33</v>
      </c>
      <c r="B30" s="18">
        <v>12</v>
      </c>
      <c r="C30" s="20"/>
      <c r="D30" s="27">
        <v>348</v>
      </c>
      <c r="E30" s="20">
        <v>348</v>
      </c>
      <c r="F30" s="20">
        <v>348</v>
      </c>
      <c r="G30" s="28"/>
      <c r="H30" s="29"/>
    </row>
    <row r="31" spans="1:8" ht="45.75" thickBot="1" x14ac:dyDescent="0.3">
      <c r="A31" s="19" t="s">
        <v>34</v>
      </c>
      <c r="B31" s="18">
        <v>13</v>
      </c>
      <c r="C31" s="20"/>
      <c r="D31" s="20">
        <v>713</v>
      </c>
      <c r="E31" s="20">
        <v>713</v>
      </c>
      <c r="F31" s="20">
        <v>705</v>
      </c>
      <c r="G31" s="28">
        <v>8</v>
      </c>
      <c r="H31" s="29"/>
    </row>
    <row r="32" spans="1:8" ht="90.75" thickBot="1" x14ac:dyDescent="0.3">
      <c r="A32" s="19" t="s">
        <v>35</v>
      </c>
      <c r="B32" s="18">
        <v>14</v>
      </c>
      <c r="C32" s="20"/>
      <c r="D32" s="20">
        <v>598</v>
      </c>
      <c r="E32" s="20">
        <v>598</v>
      </c>
      <c r="F32" s="20">
        <v>598</v>
      </c>
      <c r="G32" s="30"/>
      <c r="H32" s="31"/>
    </row>
    <row r="33" spans="1:8" ht="105.75" thickBot="1" x14ac:dyDescent="0.3">
      <c r="A33" s="19" t="s">
        <v>36</v>
      </c>
      <c r="B33" s="18">
        <v>15</v>
      </c>
      <c r="C33" s="20"/>
      <c r="D33" s="20">
        <v>96</v>
      </c>
      <c r="E33" s="20">
        <v>96</v>
      </c>
      <c r="F33" s="28">
        <v>96</v>
      </c>
      <c r="G33" s="29"/>
      <c r="H33" s="32"/>
    </row>
    <row r="34" spans="1:8" ht="15.75" thickBot="1" x14ac:dyDescent="0.3">
      <c r="A34" s="19" t="s">
        <v>37</v>
      </c>
      <c r="B34" s="18">
        <v>16</v>
      </c>
      <c r="C34" s="20"/>
      <c r="D34" s="20">
        <v>400</v>
      </c>
      <c r="E34" s="20">
        <v>332</v>
      </c>
      <c r="F34" s="28">
        <v>332</v>
      </c>
      <c r="G34" s="29"/>
      <c r="H34" s="32">
        <v>68</v>
      </c>
    </row>
    <row r="35" spans="1:8" ht="75.75" thickBot="1" x14ac:dyDescent="0.3">
      <c r="A35" s="19" t="s">
        <v>38</v>
      </c>
      <c r="B35" s="18">
        <v>17</v>
      </c>
      <c r="C35" s="20"/>
      <c r="D35" s="20">
        <v>3288</v>
      </c>
      <c r="E35" s="20">
        <f>F35+G35</f>
        <v>3288</v>
      </c>
      <c r="F35" s="20">
        <v>3246</v>
      </c>
      <c r="G35" s="20">
        <v>42</v>
      </c>
      <c r="H35" s="20"/>
    </row>
    <row r="36" spans="1:8" ht="45.75" thickBot="1" x14ac:dyDescent="0.3">
      <c r="A36" s="19" t="s">
        <v>39</v>
      </c>
      <c r="B36" s="18">
        <v>18</v>
      </c>
      <c r="C36" s="20"/>
      <c r="D36" s="20">
        <v>2668</v>
      </c>
      <c r="E36" s="20">
        <v>2614</v>
      </c>
      <c r="F36" s="20">
        <v>2614</v>
      </c>
      <c r="G36" s="20"/>
      <c r="H36" s="20">
        <v>54</v>
      </c>
    </row>
    <row r="37" spans="1:8" ht="75.75" thickBot="1" x14ac:dyDescent="0.3">
      <c r="A37" s="19" t="s">
        <v>40</v>
      </c>
      <c r="B37" s="18">
        <v>19</v>
      </c>
      <c r="C37" s="20"/>
      <c r="D37" s="20">
        <v>138</v>
      </c>
      <c r="E37" s="20">
        <v>133</v>
      </c>
      <c r="F37" s="20">
        <v>100</v>
      </c>
      <c r="G37" s="20">
        <v>33</v>
      </c>
      <c r="H37" s="20">
        <v>5</v>
      </c>
    </row>
    <row r="38" spans="1:8" ht="45.75" thickBot="1" x14ac:dyDescent="0.3">
      <c r="A38" s="19" t="s">
        <v>41</v>
      </c>
      <c r="B38" s="18">
        <v>20</v>
      </c>
      <c r="C38" s="20"/>
      <c r="D38" s="20">
        <v>75</v>
      </c>
      <c r="E38" s="20">
        <v>75</v>
      </c>
      <c r="F38" s="20">
        <v>75</v>
      </c>
      <c r="G38" s="20"/>
      <c r="H38" s="20"/>
    </row>
    <row r="39" spans="1:8" ht="45.75" thickBot="1" x14ac:dyDescent="0.3">
      <c r="A39" s="19" t="s">
        <v>42</v>
      </c>
      <c r="B39" s="18">
        <v>21</v>
      </c>
      <c r="C39" s="20"/>
      <c r="D39" s="20">
        <v>52</v>
      </c>
      <c r="E39" s="20">
        <v>52</v>
      </c>
      <c r="F39" s="20">
        <v>52</v>
      </c>
      <c r="G39" s="20"/>
      <c r="H39" s="20"/>
    </row>
    <row r="40" spans="1:8" ht="60.75" thickBot="1" x14ac:dyDescent="0.3">
      <c r="A40" s="19" t="s">
        <v>43</v>
      </c>
      <c r="B40" s="18">
        <v>22</v>
      </c>
      <c r="C40" s="20"/>
      <c r="D40" s="20">
        <v>352</v>
      </c>
      <c r="E40" s="20">
        <v>352</v>
      </c>
      <c r="F40" s="20">
        <v>352</v>
      </c>
      <c r="G40" s="20"/>
      <c r="H40" s="20"/>
    </row>
    <row r="41" spans="1:8" ht="45.75" thickBot="1" x14ac:dyDescent="0.3">
      <c r="A41" s="19" t="s">
        <v>44</v>
      </c>
      <c r="B41" s="18">
        <v>23</v>
      </c>
      <c r="C41" s="20"/>
      <c r="D41" s="20">
        <v>200</v>
      </c>
      <c r="E41" s="20">
        <v>200</v>
      </c>
      <c r="F41" s="20">
        <v>200</v>
      </c>
      <c r="G41" s="20"/>
      <c r="H41" s="20"/>
    </row>
    <row r="42" spans="1:8" ht="75.75" thickBot="1" x14ac:dyDescent="0.3">
      <c r="A42" s="19" t="s">
        <v>45</v>
      </c>
      <c r="B42" s="18">
        <v>24</v>
      </c>
      <c r="C42" s="20"/>
      <c r="D42" s="20">
        <v>421</v>
      </c>
      <c r="E42" s="20">
        <v>421</v>
      </c>
      <c r="F42" s="20">
        <v>401</v>
      </c>
      <c r="G42" s="20">
        <v>20</v>
      </c>
      <c r="H42" s="20"/>
    </row>
    <row r="43" spans="1:8" ht="105.75" thickBot="1" x14ac:dyDescent="0.3">
      <c r="A43" s="19" t="s">
        <v>46</v>
      </c>
      <c r="B43" s="18">
        <v>25</v>
      </c>
      <c r="C43" s="20"/>
      <c r="D43" s="20">
        <v>832</v>
      </c>
      <c r="E43" s="20">
        <v>791</v>
      </c>
      <c r="F43" s="20">
        <v>775</v>
      </c>
      <c r="G43" s="20">
        <v>16</v>
      </c>
      <c r="H43" s="20">
        <v>41</v>
      </c>
    </row>
    <row r="44" spans="1:8" ht="15.75" thickBot="1" x14ac:dyDescent="0.3">
      <c r="A44" s="19" t="s">
        <v>47</v>
      </c>
      <c r="B44" s="18">
        <v>26</v>
      </c>
      <c r="C44" s="20"/>
      <c r="D44" s="20">
        <v>1866</v>
      </c>
      <c r="E44" s="20">
        <v>1819</v>
      </c>
      <c r="F44" s="20">
        <v>1595</v>
      </c>
      <c r="G44" s="20">
        <v>224</v>
      </c>
      <c r="H44" s="20">
        <v>47</v>
      </c>
    </row>
    <row r="45" spans="1:8" ht="60.75" thickBot="1" x14ac:dyDescent="0.3">
      <c r="A45" s="19" t="s">
        <v>48</v>
      </c>
      <c r="B45" s="18">
        <v>27</v>
      </c>
      <c r="C45" s="20"/>
      <c r="D45" s="20">
        <v>755</v>
      </c>
      <c r="E45" s="20">
        <v>755</v>
      </c>
      <c r="F45" s="20">
        <v>755</v>
      </c>
      <c r="G45" s="20"/>
      <c r="H45" s="20"/>
    </row>
    <row r="46" spans="1:8" ht="60.75" thickBot="1" x14ac:dyDescent="0.3">
      <c r="A46" s="19" t="s">
        <v>49</v>
      </c>
      <c r="B46" s="18">
        <v>28</v>
      </c>
      <c r="C46" s="20"/>
      <c r="D46" s="20">
        <v>394</v>
      </c>
      <c r="E46" s="20">
        <v>391</v>
      </c>
      <c r="F46" s="20">
        <v>391</v>
      </c>
      <c r="G46" s="20"/>
      <c r="H46" s="20">
        <v>3</v>
      </c>
    </row>
    <row r="47" spans="1:8" ht="45.75" thickBot="1" x14ac:dyDescent="0.3">
      <c r="A47" s="19" t="s">
        <v>50</v>
      </c>
      <c r="B47" s="18">
        <v>29</v>
      </c>
      <c r="C47" s="20"/>
      <c r="D47" s="20">
        <v>27</v>
      </c>
      <c r="E47" s="20">
        <v>27</v>
      </c>
      <c r="F47" s="20">
        <v>27</v>
      </c>
      <c r="G47" s="20"/>
      <c r="H47" s="20"/>
    </row>
    <row r="48" spans="1:8" ht="199.5" customHeight="1" thickBot="1" x14ac:dyDescent="0.3">
      <c r="A48" s="19" t="s">
        <v>51</v>
      </c>
      <c r="B48" s="18">
        <v>30</v>
      </c>
      <c r="C48" s="20"/>
      <c r="D48" s="20"/>
      <c r="E48" s="20"/>
      <c r="F48" s="20"/>
      <c r="G48" s="20"/>
      <c r="H48" s="20"/>
    </row>
    <row r="49" spans="1:111" ht="60.75" thickBot="1" x14ac:dyDescent="0.3">
      <c r="A49" s="19" t="s">
        <v>52</v>
      </c>
      <c r="B49" s="18">
        <v>31</v>
      </c>
      <c r="C49" s="20"/>
      <c r="D49" s="20"/>
      <c r="E49" s="20"/>
      <c r="F49" s="20"/>
      <c r="G49" s="20"/>
      <c r="H49" s="20"/>
    </row>
    <row r="50" spans="1:111" ht="75.75" thickBot="1" x14ac:dyDescent="0.3">
      <c r="A50" s="19" t="s">
        <v>53</v>
      </c>
      <c r="B50" s="18">
        <v>32</v>
      </c>
      <c r="C50" s="20"/>
      <c r="D50" s="20">
        <f>E50+H50</f>
        <v>585</v>
      </c>
      <c r="E50" s="20">
        <f>F50+G50</f>
        <v>565</v>
      </c>
      <c r="F50" s="20">
        <v>545</v>
      </c>
      <c r="G50" s="20">
        <v>20</v>
      </c>
      <c r="H50" s="20">
        <v>20</v>
      </c>
    </row>
    <row r="51" spans="1:111" ht="75.75" thickBot="1" x14ac:dyDescent="0.3">
      <c r="A51" s="19" t="s">
        <v>54</v>
      </c>
      <c r="B51" s="18">
        <v>33</v>
      </c>
      <c r="C51" s="18" t="s">
        <v>55</v>
      </c>
      <c r="D51" s="20">
        <f>D14-D23-D50</f>
        <v>6926</v>
      </c>
      <c r="E51" s="20">
        <f t="shared" ref="E51:H51" si="4">E14-E23-E50</f>
        <v>6369</v>
      </c>
      <c r="F51" s="20">
        <f t="shared" si="4"/>
        <v>4672</v>
      </c>
      <c r="G51" s="20">
        <f t="shared" si="4"/>
        <v>1697</v>
      </c>
      <c r="H51" s="20">
        <f t="shared" si="4"/>
        <v>557</v>
      </c>
    </row>
    <row r="52" spans="1:111" x14ac:dyDescent="0.25">
      <c r="A52" s="17"/>
    </row>
    <row r="53" spans="1:111" x14ac:dyDescent="0.25">
      <c r="A53" s="21"/>
    </row>
    <row r="54" spans="1:111" x14ac:dyDescent="0.25">
      <c r="A54" s="50" t="s">
        <v>65</v>
      </c>
      <c r="B54" s="50"/>
      <c r="C54" s="5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"/>
      <c r="AT54" s="1"/>
      <c r="AU54" s="1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8" t="s">
        <v>56</v>
      </c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</row>
    <row r="55" spans="1:111" x14ac:dyDescent="0.25">
      <c r="A55" s="50"/>
      <c r="B55" s="50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4"/>
      <c r="AT55" s="5"/>
      <c r="AU55" s="5"/>
      <c r="AV55" s="10" t="s">
        <v>57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</row>
    <row r="56" spans="1:111" ht="35.25" customHeight="1" x14ac:dyDescent="0.25">
      <c r="A56" s="50"/>
      <c r="B56" s="50"/>
      <c r="C56" s="50"/>
      <c r="D56" s="3"/>
      <c r="E56" s="3"/>
      <c r="F56" s="51" t="s">
        <v>61</v>
      </c>
      <c r="G56" s="5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</row>
    <row r="57" spans="1:11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8" t="s">
        <v>58</v>
      </c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</row>
    <row r="58" spans="1:111" x14ac:dyDescent="0.25">
      <c r="A58" s="41" t="s">
        <v>63</v>
      </c>
      <c r="B58" s="41"/>
      <c r="C58" s="41"/>
      <c r="D58" s="4"/>
      <c r="E58" s="4"/>
      <c r="F58" s="42" t="s">
        <v>64</v>
      </c>
      <c r="G58" s="4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10" t="s">
        <v>57</v>
      </c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</row>
    <row r="59" spans="1:111" x14ac:dyDescent="0.25">
      <c r="A59" s="4"/>
      <c r="B59" s="4"/>
      <c r="C59" s="4"/>
      <c r="D59" s="12" t="s">
        <v>59</v>
      </c>
      <c r="E59" s="12"/>
      <c r="F59" s="12"/>
      <c r="G59" s="12"/>
      <c r="H59" s="12"/>
      <c r="I59" s="12"/>
      <c r="J59" s="1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1:1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1:111" x14ac:dyDescent="0.25">
      <c r="A61" s="43" t="s">
        <v>60</v>
      </c>
      <c r="B61" s="43"/>
      <c r="C61" s="4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</row>
    <row r="62" spans="1:111" x14ac:dyDescent="0.25">
      <c r="A62" s="21"/>
    </row>
    <row r="63" spans="1:111" x14ac:dyDescent="0.25">
      <c r="A63" s="22"/>
    </row>
    <row r="64" spans="1:111" x14ac:dyDescent="0.25">
      <c r="A64" s="23"/>
    </row>
    <row r="66" spans="1:1" x14ac:dyDescent="0.25">
      <c r="A66" s="24"/>
    </row>
  </sheetData>
  <mergeCells count="19">
    <mergeCell ref="A2:I2"/>
    <mergeCell ref="A3:I3"/>
    <mergeCell ref="A4:I4"/>
    <mergeCell ref="A1:I1"/>
    <mergeCell ref="A6:I6"/>
    <mergeCell ref="A58:C58"/>
    <mergeCell ref="F58:G58"/>
    <mergeCell ref="A61:C61"/>
    <mergeCell ref="E9:G9"/>
    <mergeCell ref="H9:H11"/>
    <mergeCell ref="E10:E11"/>
    <mergeCell ref="F10:G10"/>
    <mergeCell ref="A54:C56"/>
    <mergeCell ref="F56:G56"/>
    <mergeCell ref="A8:A11"/>
    <mergeCell ref="B8:B11"/>
    <mergeCell ref="C8:C11"/>
    <mergeCell ref="D8:D11"/>
    <mergeCell ref="E8:H8"/>
  </mergeCells>
  <pageMargins left="0.31496062992125984" right="0.31496062992125984" top="0.74803149606299213" bottom="0.74803149606299213" header="0.31496062992125984" footer="0.31496062992125984"/>
  <pageSetup paperSize="9" scale="8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6"/>
  <sheetViews>
    <sheetView topLeftCell="A46" workbookViewId="0">
      <selection activeCell="G54" sqref="G54"/>
    </sheetView>
  </sheetViews>
  <sheetFormatPr defaultColWidth="18" defaultRowHeight="15" x14ac:dyDescent="0.25"/>
  <cols>
    <col min="1" max="1" width="18" style="15"/>
    <col min="2" max="2" width="13.28515625" style="15" customWidth="1"/>
    <col min="3" max="3" width="11.42578125" style="15" customWidth="1"/>
    <col min="4" max="4" width="13.28515625" style="15" hidden="1" customWidth="1"/>
    <col min="5" max="5" width="14" style="15" hidden="1" customWidth="1"/>
    <col min="6" max="6" width="15.28515625" style="15" hidden="1" customWidth="1"/>
    <col min="7" max="16384" width="18" style="15"/>
  </cols>
  <sheetData>
    <row r="1" spans="1:7" x14ac:dyDescent="0.25">
      <c r="A1" s="53" t="s">
        <v>0</v>
      </c>
      <c r="B1" s="53"/>
      <c r="C1" s="53"/>
      <c r="D1" s="53"/>
      <c r="E1" s="53"/>
      <c r="F1" s="53"/>
      <c r="G1" s="53"/>
    </row>
    <row r="2" spans="1:7" x14ac:dyDescent="0.25">
      <c r="A2" s="52" t="s">
        <v>66</v>
      </c>
      <c r="B2" s="52"/>
      <c r="C2" s="52"/>
      <c r="D2" s="52"/>
      <c r="E2" s="52"/>
      <c r="F2" s="52"/>
      <c r="G2" s="52"/>
    </row>
    <row r="3" spans="1:7" x14ac:dyDescent="0.25">
      <c r="A3" s="53" t="s">
        <v>1</v>
      </c>
      <c r="B3" s="53"/>
      <c r="C3" s="53"/>
      <c r="D3" s="53"/>
      <c r="E3" s="53"/>
      <c r="F3" s="53"/>
      <c r="G3" s="53"/>
    </row>
    <row r="4" spans="1:7" x14ac:dyDescent="0.25">
      <c r="A4" s="53" t="s">
        <v>2</v>
      </c>
      <c r="B4" s="53"/>
      <c r="C4" s="53"/>
      <c r="D4" s="53"/>
      <c r="E4" s="53"/>
      <c r="F4" s="53"/>
      <c r="G4" s="53"/>
    </row>
    <row r="5" spans="1:7" x14ac:dyDescent="0.25">
      <c r="A5" s="16"/>
      <c r="B5" s="14"/>
      <c r="C5" s="14"/>
      <c r="D5" s="14"/>
      <c r="E5" s="14"/>
      <c r="F5" s="14"/>
      <c r="G5" s="14"/>
    </row>
    <row r="6" spans="1:7" x14ac:dyDescent="0.25">
      <c r="A6" s="54" t="s">
        <v>62</v>
      </c>
      <c r="B6" s="54"/>
      <c r="C6" s="54"/>
      <c r="D6" s="54"/>
      <c r="E6" s="54"/>
      <c r="F6" s="54"/>
      <c r="G6" s="54"/>
    </row>
    <row r="7" spans="1:7" ht="15.75" thickBot="1" x14ac:dyDescent="0.3">
      <c r="A7" s="17"/>
    </row>
    <row r="8" spans="1:7" ht="15.75" customHeight="1" thickBot="1" x14ac:dyDescent="0.3">
      <c r="A8" s="47" t="s">
        <v>3</v>
      </c>
      <c r="B8" s="47" t="s">
        <v>6</v>
      </c>
      <c r="C8" s="44" t="s">
        <v>7</v>
      </c>
      <c r="D8" s="45"/>
      <c r="E8" s="45"/>
      <c r="F8" s="46"/>
    </row>
    <row r="9" spans="1:7" ht="15.75" thickBot="1" x14ac:dyDescent="0.3">
      <c r="A9" s="48"/>
      <c r="B9" s="48"/>
      <c r="C9" s="44" t="s">
        <v>8</v>
      </c>
      <c r="D9" s="45"/>
      <c r="E9" s="46"/>
      <c r="F9" s="47" t="s">
        <v>9</v>
      </c>
    </row>
    <row r="10" spans="1:7" ht="15.75" thickBot="1" x14ac:dyDescent="0.3">
      <c r="A10" s="48"/>
      <c r="B10" s="48"/>
      <c r="C10" s="47" t="s">
        <v>10</v>
      </c>
      <c r="D10" s="44" t="s">
        <v>11</v>
      </c>
      <c r="E10" s="46"/>
      <c r="F10" s="48"/>
    </row>
    <row r="11" spans="1:7" ht="15.75" thickBot="1" x14ac:dyDescent="0.3">
      <c r="A11" s="49"/>
      <c r="B11" s="49"/>
      <c r="C11" s="49"/>
      <c r="D11" s="18" t="s">
        <v>12</v>
      </c>
      <c r="E11" s="18" t="s">
        <v>13</v>
      </c>
      <c r="F11" s="49"/>
    </row>
    <row r="12" spans="1:7" ht="15.75" thickBot="1" x14ac:dyDescent="0.3">
      <c r="A12" s="35">
        <v>1</v>
      </c>
      <c r="B12" s="18">
        <v>4</v>
      </c>
      <c r="C12" s="18">
        <v>5</v>
      </c>
      <c r="D12" s="18">
        <v>6</v>
      </c>
      <c r="E12" s="18">
        <v>7</v>
      </c>
      <c r="F12" s="18">
        <v>8</v>
      </c>
    </row>
    <row r="13" spans="1:7" ht="45.75" hidden="1" thickBot="1" x14ac:dyDescent="0.3">
      <c r="A13" s="19" t="s">
        <v>14</v>
      </c>
      <c r="B13" s="20"/>
      <c r="C13" s="20"/>
      <c r="D13" s="20"/>
      <c r="E13" s="20"/>
      <c r="F13" s="20"/>
    </row>
    <row r="14" spans="1:7" ht="45.75" hidden="1" thickBot="1" x14ac:dyDescent="0.3">
      <c r="A14" s="19" t="s">
        <v>15</v>
      </c>
      <c r="B14" s="20">
        <f>B16+B17+B18</f>
        <v>21617</v>
      </c>
      <c r="C14" s="20">
        <f t="shared" ref="C14:F14" si="0">C16+C17+C18</f>
        <v>20584</v>
      </c>
      <c r="D14" s="20">
        <f t="shared" si="0"/>
        <v>18480</v>
      </c>
      <c r="E14" s="20">
        <f t="shared" si="0"/>
        <v>2104</v>
      </c>
      <c r="F14" s="20">
        <f t="shared" si="0"/>
        <v>1033</v>
      </c>
    </row>
    <row r="15" spans="1:7" ht="15.75" hidden="1" thickBot="1" x14ac:dyDescent="0.3">
      <c r="A15" s="19" t="s">
        <v>17</v>
      </c>
      <c r="B15" s="20"/>
      <c r="C15" s="20"/>
      <c r="D15" s="20"/>
      <c r="E15" s="20"/>
      <c r="F15" s="20"/>
    </row>
    <row r="16" spans="1:7" ht="75.75" hidden="1" thickBot="1" x14ac:dyDescent="0.3">
      <c r="A16" s="25" t="s">
        <v>18</v>
      </c>
      <c r="B16" s="20">
        <f>C16+F16</f>
        <v>19312</v>
      </c>
      <c r="C16" s="20">
        <f>D16+E16</f>
        <v>18422</v>
      </c>
      <c r="D16" s="20">
        <v>16862</v>
      </c>
      <c r="E16" s="20">
        <v>1560</v>
      </c>
      <c r="F16" s="20">
        <v>890</v>
      </c>
    </row>
    <row r="17" spans="1:6" ht="45.75" hidden="1" thickBot="1" x14ac:dyDescent="0.3">
      <c r="A17" s="19" t="s">
        <v>19</v>
      </c>
      <c r="B17" s="20">
        <v>106</v>
      </c>
      <c r="C17" s="20">
        <v>103</v>
      </c>
      <c r="D17" s="20">
        <v>89</v>
      </c>
      <c r="E17" s="20">
        <v>14</v>
      </c>
      <c r="F17" s="20">
        <v>3</v>
      </c>
    </row>
    <row r="18" spans="1:6" ht="90.75" hidden="1" thickBot="1" x14ac:dyDescent="0.3">
      <c r="A18" s="19" t="s">
        <v>20</v>
      </c>
      <c r="B18" s="20">
        <f>C18+F18</f>
        <v>2199</v>
      </c>
      <c r="C18" s="20">
        <f>D18+E18</f>
        <v>2059</v>
      </c>
      <c r="D18" s="20">
        <v>1529</v>
      </c>
      <c r="E18" s="20">
        <v>530</v>
      </c>
      <c r="F18" s="20">
        <v>140</v>
      </c>
    </row>
    <row r="19" spans="1:6" ht="15.75" hidden="1" thickBot="1" x14ac:dyDescent="0.3">
      <c r="A19" s="37" t="s">
        <v>17</v>
      </c>
      <c r="B19" s="20"/>
      <c r="C19" s="20"/>
      <c r="D19" s="20"/>
      <c r="E19" s="20"/>
      <c r="F19" s="20"/>
    </row>
    <row r="20" spans="1:6" ht="45.75" hidden="1" thickBot="1" x14ac:dyDescent="0.3">
      <c r="A20" s="19" t="s">
        <v>22</v>
      </c>
      <c r="B20" s="20">
        <v>2199</v>
      </c>
      <c r="C20" s="20">
        <v>2059</v>
      </c>
      <c r="D20" s="20">
        <v>1529</v>
      </c>
      <c r="E20" s="20">
        <v>530</v>
      </c>
      <c r="F20" s="20">
        <v>140</v>
      </c>
    </row>
    <row r="21" spans="1:6" ht="15.75" hidden="1" thickBot="1" x14ac:dyDescent="0.3">
      <c r="A21" s="19" t="s">
        <v>23</v>
      </c>
      <c r="B21" s="20"/>
      <c r="C21" s="20"/>
      <c r="D21" s="20"/>
      <c r="E21" s="20"/>
      <c r="F21" s="20"/>
    </row>
    <row r="22" spans="1:6" ht="45.75" hidden="1" thickBot="1" x14ac:dyDescent="0.3">
      <c r="A22" s="19" t="s">
        <v>24</v>
      </c>
      <c r="B22" s="26">
        <f>B23+B50+B51</f>
        <v>21617</v>
      </c>
      <c r="C22" s="26">
        <f t="shared" ref="C22:F22" si="1">C23+C50+C51</f>
        <v>20584</v>
      </c>
      <c r="D22" s="26">
        <f t="shared" si="1"/>
        <v>18480</v>
      </c>
      <c r="E22" s="26">
        <f t="shared" si="1"/>
        <v>2104</v>
      </c>
      <c r="F22" s="26">
        <f t="shared" si="1"/>
        <v>1033</v>
      </c>
    </row>
    <row r="23" spans="1:6" ht="75.75" thickBot="1" x14ac:dyDescent="0.3">
      <c r="A23" s="19" t="s">
        <v>25</v>
      </c>
      <c r="B23" s="20">
        <f>B25+B30+B31+B32+B33+B34+B35+B36+B37+B38+B39+B40+B41+B42+B43+B44+B45+B46+B47+B48+B49</f>
        <v>12969</v>
      </c>
      <c r="C23" s="20">
        <f t="shared" ref="C23:F23" si="2">C25+C30+C31+C32+C33+C34+C35+C36+C37+C38+C39+C40+C41+C42+C43+C44+C45+C46+C47+C48+C49</f>
        <v>12756</v>
      </c>
      <c r="D23" s="20">
        <f t="shared" si="2"/>
        <v>12454</v>
      </c>
      <c r="E23" s="20">
        <f t="shared" si="2"/>
        <v>302</v>
      </c>
      <c r="F23" s="20">
        <f t="shared" si="2"/>
        <v>213</v>
      </c>
    </row>
    <row r="24" spans="1:6" ht="60.75" hidden="1" thickBot="1" x14ac:dyDescent="0.3">
      <c r="A24" s="19" t="s">
        <v>27</v>
      </c>
      <c r="B24" s="20"/>
      <c r="C24" s="20"/>
      <c r="D24" s="20"/>
      <c r="E24" s="20"/>
      <c r="F24" s="20"/>
    </row>
    <row r="25" spans="1:6" ht="75.75" thickBot="1" x14ac:dyDescent="0.3">
      <c r="A25" s="19" t="s">
        <v>28</v>
      </c>
      <c r="B25" s="20">
        <v>18</v>
      </c>
      <c r="C25" s="20">
        <f t="shared" ref="C25:E25" si="3">C27+C28+C29</f>
        <v>13</v>
      </c>
      <c r="D25" s="20">
        <f t="shared" si="3"/>
        <v>13</v>
      </c>
      <c r="E25" s="20">
        <f t="shared" si="3"/>
        <v>0</v>
      </c>
      <c r="F25" s="20">
        <v>5</v>
      </c>
    </row>
    <row r="26" spans="1:6" ht="15.75" hidden="1" thickBot="1" x14ac:dyDescent="0.3">
      <c r="A26" s="19" t="s">
        <v>17</v>
      </c>
      <c r="B26" s="20"/>
      <c r="C26" s="20"/>
      <c r="D26" s="20"/>
      <c r="E26" s="20"/>
      <c r="F26" s="20"/>
    </row>
    <row r="27" spans="1:6" ht="135.75" thickBot="1" x14ac:dyDescent="0.3">
      <c r="A27" s="19" t="s">
        <v>30</v>
      </c>
      <c r="B27" s="20">
        <v>18</v>
      </c>
      <c r="C27" s="20">
        <v>13</v>
      </c>
      <c r="D27" s="20">
        <v>13</v>
      </c>
      <c r="E27" s="20"/>
      <c r="F27" s="20">
        <v>5</v>
      </c>
    </row>
    <row r="28" spans="1:6" ht="45.75" thickBot="1" x14ac:dyDescent="0.3">
      <c r="A28" s="19" t="s">
        <v>31</v>
      </c>
      <c r="B28" s="20"/>
      <c r="C28" s="20"/>
      <c r="D28" s="20"/>
      <c r="E28" s="20"/>
      <c r="F28" s="20"/>
    </row>
    <row r="29" spans="1:6" ht="45.75" thickBot="1" x14ac:dyDescent="0.3">
      <c r="A29" s="19" t="s">
        <v>32</v>
      </c>
      <c r="B29" s="20"/>
      <c r="C29" s="20"/>
      <c r="D29" s="20"/>
      <c r="E29" s="20"/>
      <c r="F29" s="26"/>
    </row>
    <row r="30" spans="1:6" ht="45.75" thickBot="1" x14ac:dyDescent="0.3">
      <c r="A30" s="19" t="s">
        <v>33</v>
      </c>
      <c r="B30" s="27">
        <v>364</v>
      </c>
      <c r="C30" s="20">
        <v>364</v>
      </c>
      <c r="D30" s="20">
        <v>364</v>
      </c>
      <c r="E30" s="28"/>
      <c r="F30" s="29"/>
    </row>
    <row r="31" spans="1:6" ht="45.75" thickBot="1" x14ac:dyDescent="0.3">
      <c r="A31" s="19" t="s">
        <v>34</v>
      </c>
      <c r="B31" s="20">
        <v>767</v>
      </c>
      <c r="C31" s="20">
        <v>767</v>
      </c>
      <c r="D31" s="20">
        <v>759</v>
      </c>
      <c r="E31" s="28">
        <v>8</v>
      </c>
      <c r="F31" s="29"/>
    </row>
    <row r="32" spans="1:6" ht="105.75" thickBot="1" x14ac:dyDescent="0.3">
      <c r="A32" s="19" t="s">
        <v>35</v>
      </c>
      <c r="B32" s="20">
        <v>624</v>
      </c>
      <c r="C32" s="20">
        <v>624</v>
      </c>
      <c r="D32" s="20">
        <v>624</v>
      </c>
      <c r="E32" s="30"/>
      <c r="F32" s="31"/>
    </row>
    <row r="33" spans="1:6" ht="150.75" thickBot="1" x14ac:dyDescent="0.3">
      <c r="A33" s="19" t="s">
        <v>36</v>
      </c>
      <c r="B33" s="20">
        <v>95</v>
      </c>
      <c r="C33" s="20">
        <v>95</v>
      </c>
      <c r="D33" s="28">
        <v>95</v>
      </c>
      <c r="E33" s="29"/>
      <c r="F33" s="32"/>
    </row>
    <row r="34" spans="1:6" ht="30.75" thickBot="1" x14ac:dyDescent="0.3">
      <c r="A34" s="19" t="s">
        <v>37</v>
      </c>
      <c r="B34" s="20">
        <v>534</v>
      </c>
      <c r="C34" s="20">
        <v>466</v>
      </c>
      <c r="D34" s="28">
        <v>466</v>
      </c>
      <c r="E34" s="29"/>
      <c r="F34" s="32">
        <v>68</v>
      </c>
    </row>
    <row r="35" spans="1:6" ht="105.75" thickBot="1" x14ac:dyDescent="0.3">
      <c r="A35" s="19" t="s">
        <v>38</v>
      </c>
      <c r="B35" s="20">
        <v>3345</v>
      </c>
      <c r="C35" s="20">
        <v>3345</v>
      </c>
      <c r="D35" s="20">
        <v>3304</v>
      </c>
      <c r="E35" s="20">
        <v>41</v>
      </c>
      <c r="F35" s="20"/>
    </row>
    <row r="36" spans="1:6" ht="45.75" thickBot="1" x14ac:dyDescent="0.3">
      <c r="A36" s="19" t="s">
        <v>39</v>
      </c>
      <c r="B36" s="20">
        <v>2562</v>
      </c>
      <c r="C36" s="20">
        <v>2508</v>
      </c>
      <c r="D36" s="20">
        <v>2508</v>
      </c>
      <c r="E36" s="20"/>
      <c r="F36" s="20">
        <v>54</v>
      </c>
    </row>
    <row r="37" spans="1:6" ht="90.75" thickBot="1" x14ac:dyDescent="0.3">
      <c r="A37" s="19" t="s">
        <v>40</v>
      </c>
      <c r="B37" s="20">
        <v>90</v>
      </c>
      <c r="C37" s="20">
        <v>85</v>
      </c>
      <c r="D37" s="20">
        <v>47</v>
      </c>
      <c r="E37" s="20">
        <v>38</v>
      </c>
      <c r="F37" s="20">
        <v>5</v>
      </c>
    </row>
    <row r="38" spans="1:6" ht="75.75" thickBot="1" x14ac:dyDescent="0.3">
      <c r="A38" s="19" t="s">
        <v>41</v>
      </c>
      <c r="B38" s="20">
        <v>17</v>
      </c>
      <c r="C38" s="20">
        <v>17</v>
      </c>
      <c r="D38" s="20">
        <v>17</v>
      </c>
      <c r="E38" s="20"/>
      <c r="F38" s="20"/>
    </row>
    <row r="39" spans="1:6" ht="60.75" thickBot="1" x14ac:dyDescent="0.3">
      <c r="A39" s="19" t="s">
        <v>42</v>
      </c>
      <c r="B39" s="20">
        <v>46</v>
      </c>
      <c r="C39" s="20">
        <v>46</v>
      </c>
      <c r="D39" s="20">
        <v>46</v>
      </c>
      <c r="E39" s="20"/>
      <c r="F39" s="20"/>
    </row>
    <row r="40" spans="1:6" ht="75.75" thickBot="1" x14ac:dyDescent="0.3">
      <c r="A40" s="19" t="s">
        <v>43</v>
      </c>
      <c r="B40" s="20">
        <v>377</v>
      </c>
      <c r="C40" s="20">
        <v>377</v>
      </c>
      <c r="D40" s="20">
        <v>377</v>
      </c>
      <c r="E40" s="20"/>
      <c r="F40" s="20"/>
    </row>
    <row r="41" spans="1:6" ht="75.75" thickBot="1" x14ac:dyDescent="0.3">
      <c r="A41" s="19" t="s">
        <v>44</v>
      </c>
      <c r="B41" s="20">
        <v>98</v>
      </c>
      <c r="C41" s="20">
        <v>98</v>
      </c>
      <c r="D41" s="20">
        <v>98</v>
      </c>
      <c r="E41" s="20"/>
      <c r="F41" s="20"/>
    </row>
    <row r="42" spans="1:6" ht="105.75" thickBot="1" x14ac:dyDescent="0.3">
      <c r="A42" s="19" t="s">
        <v>45</v>
      </c>
      <c r="B42" s="20">
        <v>52</v>
      </c>
      <c r="C42" s="20">
        <v>52</v>
      </c>
      <c r="D42" s="20">
        <v>32</v>
      </c>
      <c r="E42" s="20">
        <v>20</v>
      </c>
      <c r="F42" s="20"/>
    </row>
    <row r="43" spans="1:6" ht="120.75" thickBot="1" x14ac:dyDescent="0.3">
      <c r="A43" s="19" t="s">
        <v>46</v>
      </c>
      <c r="B43" s="20">
        <v>949</v>
      </c>
      <c r="C43" s="20">
        <v>915</v>
      </c>
      <c r="D43" s="20">
        <v>900</v>
      </c>
      <c r="E43" s="20">
        <v>15</v>
      </c>
      <c r="F43" s="20">
        <v>34</v>
      </c>
    </row>
    <row r="44" spans="1:6" ht="30.75" thickBot="1" x14ac:dyDescent="0.3">
      <c r="A44" s="19" t="s">
        <v>47</v>
      </c>
      <c r="B44" s="20">
        <v>1832</v>
      </c>
      <c r="C44" s="20">
        <v>1788</v>
      </c>
      <c r="D44" s="20">
        <v>1608</v>
      </c>
      <c r="E44" s="20">
        <v>180</v>
      </c>
      <c r="F44" s="20">
        <v>44</v>
      </c>
    </row>
    <row r="45" spans="1:6" ht="90.75" thickBot="1" x14ac:dyDescent="0.3">
      <c r="A45" s="19" t="s">
        <v>48</v>
      </c>
      <c r="B45" s="20">
        <v>828</v>
      </c>
      <c r="C45" s="20">
        <v>828</v>
      </c>
      <c r="D45" s="20">
        <v>828</v>
      </c>
      <c r="E45" s="20"/>
      <c r="F45" s="20"/>
    </row>
    <row r="46" spans="1:6" ht="105.75" thickBot="1" x14ac:dyDescent="0.3">
      <c r="A46" s="19" t="s">
        <v>49</v>
      </c>
      <c r="B46" s="20">
        <v>344</v>
      </c>
      <c r="C46" s="20">
        <v>341</v>
      </c>
      <c r="D46" s="20">
        <v>341</v>
      </c>
      <c r="E46" s="20"/>
      <c r="F46" s="20">
        <v>3</v>
      </c>
    </row>
    <row r="47" spans="1:6" ht="60.75" thickBot="1" x14ac:dyDescent="0.3">
      <c r="A47" s="19" t="s">
        <v>50</v>
      </c>
      <c r="B47" s="20">
        <v>27</v>
      </c>
      <c r="C47" s="20">
        <v>27</v>
      </c>
      <c r="D47" s="20">
        <v>27</v>
      </c>
      <c r="E47" s="20"/>
      <c r="F47" s="20"/>
    </row>
    <row r="48" spans="1:6" ht="240.75" thickBot="1" x14ac:dyDescent="0.3">
      <c r="A48" s="19" t="s">
        <v>51</v>
      </c>
      <c r="B48" s="20"/>
      <c r="C48" s="20"/>
      <c r="D48" s="20"/>
      <c r="E48" s="20"/>
      <c r="F48" s="20"/>
    </row>
    <row r="49" spans="1:109" ht="75.75" thickBot="1" x14ac:dyDescent="0.3">
      <c r="A49" s="19" t="s">
        <v>52</v>
      </c>
      <c r="B49" s="20"/>
      <c r="C49" s="20"/>
      <c r="D49" s="20"/>
      <c r="E49" s="20"/>
      <c r="F49" s="20"/>
    </row>
    <row r="50" spans="1:109" ht="90.75" hidden="1" thickBot="1" x14ac:dyDescent="0.3">
      <c r="A50" s="19" t="s">
        <v>53</v>
      </c>
      <c r="B50" s="20">
        <v>799</v>
      </c>
      <c r="C50" s="20">
        <v>786</v>
      </c>
      <c r="D50" s="20">
        <v>786</v>
      </c>
      <c r="E50" s="20"/>
      <c r="F50" s="20">
        <v>13</v>
      </c>
    </row>
    <row r="51" spans="1:109" ht="105.75" hidden="1" thickBot="1" x14ac:dyDescent="0.3">
      <c r="A51" s="19" t="s">
        <v>54</v>
      </c>
      <c r="B51" s="20">
        <f>B14-B23-B50</f>
        <v>7849</v>
      </c>
      <c r="C51" s="20">
        <f t="shared" ref="C51:F51" si="4">C14-C23-C50</f>
        <v>7042</v>
      </c>
      <c r="D51" s="20">
        <f t="shared" si="4"/>
        <v>5240</v>
      </c>
      <c r="E51" s="20">
        <f t="shared" si="4"/>
        <v>1802</v>
      </c>
      <c r="F51" s="20">
        <f t="shared" si="4"/>
        <v>807</v>
      </c>
    </row>
    <row r="52" spans="1:109" x14ac:dyDescent="0.25">
      <c r="A52" s="17"/>
    </row>
    <row r="53" spans="1:109" x14ac:dyDescent="0.25">
      <c r="A53" s="21"/>
    </row>
    <row r="54" spans="1:109" x14ac:dyDescent="0.25">
      <c r="A54" s="50" t="s">
        <v>65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1"/>
      <c r="AR54" s="1"/>
      <c r="AS54" s="1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8" t="s">
        <v>56</v>
      </c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1:109" x14ac:dyDescent="0.25">
      <c r="A55" s="5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5"/>
      <c r="AS55" s="5"/>
      <c r="AT55" s="10" t="s">
        <v>57</v>
      </c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</row>
    <row r="56" spans="1:109" ht="35.25" customHeight="1" x14ac:dyDescent="0.25">
      <c r="A56" s="50"/>
      <c r="B56" s="3"/>
      <c r="C56" s="3"/>
      <c r="D56" s="51" t="s">
        <v>61</v>
      </c>
      <c r="E56" s="5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</row>
    <row r="57" spans="1:109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8" t="s">
        <v>58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1:109" ht="15" customHeight="1" x14ac:dyDescent="0.25">
      <c r="A58" s="33" t="s">
        <v>63</v>
      </c>
      <c r="B58" s="4"/>
      <c r="C58" s="4"/>
      <c r="D58" s="42" t="s">
        <v>64</v>
      </c>
      <c r="E58" s="4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10" t="s">
        <v>57</v>
      </c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09" x14ac:dyDescent="0.25">
      <c r="A59" s="4"/>
      <c r="B59" s="12" t="s">
        <v>59</v>
      </c>
      <c r="C59" s="12"/>
      <c r="D59" s="12"/>
      <c r="E59" s="12"/>
      <c r="F59" s="12"/>
      <c r="G59" s="12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</row>
    <row r="60" spans="1:10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</row>
    <row r="61" spans="1:109" ht="15" customHeight="1" x14ac:dyDescent="0.25">
      <c r="A61" s="34" t="s">
        <v>60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</row>
    <row r="62" spans="1:109" x14ac:dyDescent="0.25">
      <c r="A62" s="21"/>
    </row>
    <row r="63" spans="1:109" x14ac:dyDescent="0.25">
      <c r="A63" s="22"/>
    </row>
    <row r="64" spans="1:109" x14ac:dyDescent="0.25">
      <c r="A64" s="23"/>
    </row>
    <row r="66" spans="1:1" x14ac:dyDescent="0.25">
      <c r="A66" s="24"/>
    </row>
  </sheetData>
  <mergeCells count="15">
    <mergeCell ref="A54:A56"/>
    <mergeCell ref="D56:E56"/>
    <mergeCell ref="A1:G1"/>
    <mergeCell ref="A2:G2"/>
    <mergeCell ref="A3:G3"/>
    <mergeCell ref="A4:G4"/>
    <mergeCell ref="A6:G6"/>
    <mergeCell ref="A8:A11"/>
    <mergeCell ref="B8:B11"/>
    <mergeCell ref="C8:F8"/>
    <mergeCell ref="D58:E58"/>
    <mergeCell ref="C9:E9"/>
    <mergeCell ref="F9:F11"/>
    <mergeCell ref="C10:C11"/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2018-1</vt:lpstr>
      <vt:lpstr>диаграмма</vt:lpstr>
      <vt:lpstr>'2018-1'!Область_печати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2022-03-22T07:56:04Z</dcterms:modified>
</cp:coreProperties>
</file>